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2"/>
  </bookViews>
  <sheets>
    <sheet name="R" sheetId="1" r:id="rId1"/>
    <sheet name="N" sheetId="2" r:id="rId2"/>
    <sheet name="Т3 турбо" sheetId="3" r:id="rId3"/>
    <sheet name="Т4" sheetId="4" r:id="rId4"/>
  </sheets>
  <definedNames/>
  <calcPr fullCalcOnLoad="1"/>
</workbook>
</file>

<file path=xl/sharedStrings.xml><?xml version="1.0" encoding="utf-8"?>
<sst xmlns="http://schemas.openxmlformats.org/spreadsheetml/2006/main" count="294" uniqueCount="124">
  <si>
    <t>МИНИСТЕРСТВО СПОРТА РФ
РОССИЙСКАЯ АВТОМОБИЛЬНАЯ ФЕДЕРАЦИЯ
КУБОК РОССИИ в спортивной дисциплине ралли-рейды " R" (1660671811Л)
Зачет Первых Пилотов
ИТОГОВЫЙ ПРОТОКОЛ ЛИЧНЫХ РЕЗУЛЬТАТОВ     2018</t>
  </si>
  <si>
    <t>Место</t>
  </si>
  <si>
    <t>Фамилия, имя пилота</t>
  </si>
  <si>
    <t>Сумма очков</t>
  </si>
  <si>
    <t>Итоговые очки</t>
  </si>
  <si>
    <t>Субьект РФ</t>
  </si>
  <si>
    <t>Город</t>
  </si>
  <si>
    <t>1 этап</t>
  </si>
  <si>
    <t>2 этап</t>
  </si>
  <si>
    <t>3 этап</t>
  </si>
  <si>
    <t>место</t>
  </si>
  <si>
    <t>очки</t>
  </si>
  <si>
    <t>1</t>
  </si>
  <si>
    <t>Суховенко Евгений</t>
  </si>
  <si>
    <t>Ростовская обл.</t>
  </si>
  <si>
    <t>Ростов-на-Дону</t>
  </si>
  <si>
    <t>2</t>
  </si>
  <si>
    <t>Охотников Егор</t>
  </si>
  <si>
    <t>Ульяновская обл.</t>
  </si>
  <si>
    <t>Ульяновск</t>
  </si>
  <si>
    <t>3</t>
  </si>
  <si>
    <t>Кузнецов Дмитрий</t>
  </si>
  <si>
    <t>4</t>
  </si>
  <si>
    <t>Тазюков Дамир</t>
  </si>
  <si>
    <t>5</t>
  </si>
  <si>
    <t>Неверов Игорь</t>
  </si>
  <si>
    <t>6</t>
  </si>
  <si>
    <t>Переверзев Дмитрий</t>
  </si>
  <si>
    <t>Самарин Иван</t>
  </si>
  <si>
    <t>Москва</t>
  </si>
  <si>
    <t>нк</t>
  </si>
  <si>
    <t>Динабург Андрей</t>
  </si>
  <si>
    <t>Соболев Сергей</t>
  </si>
  <si>
    <t>Бочкарев Александр</t>
  </si>
  <si>
    <t>Расторгуев Михаил</t>
  </si>
  <si>
    <t>нс</t>
  </si>
  <si>
    <t>Даты 2 и 3 этапов, а так же место проведения 3 этапа не соответствуют ЕКП, так как в ЕКП еще не внесены изменения.</t>
  </si>
  <si>
    <t>МИНИСТЕРСТВО СПОРТА РФ
РОССИЙСКАЯ АВТОМОБИЛЬНАЯ ФЕДЕРАЦИЯ
КУБОК РОССИИ в спортивной дисциплине ралли-рейды "N" (1660611811Л)
Зачет Первых Пилотов
ИТОГОВЫЙ ПРОТОКОЛ ЛИЧНЫХ РЕЗУЛЬТАТОВ     2018</t>
  </si>
  <si>
    <t>Пономаренко Александр</t>
  </si>
  <si>
    <t>Сандыбаев Виктор</t>
  </si>
  <si>
    <t>Респ. Чувашия</t>
  </si>
  <si>
    <t>Чебоксары</t>
  </si>
  <si>
    <t>Рыбин Дмитрий</t>
  </si>
  <si>
    <t>Вавренюк Богдан</t>
  </si>
  <si>
    <t>Московская обл.</t>
  </si>
  <si>
    <t>Коломна</t>
  </si>
  <si>
    <t>Юрковский Никита</t>
  </si>
  <si>
    <t>Саратовская обл.</t>
  </si>
  <si>
    <t>Балаково</t>
  </si>
  <si>
    <t>МИНИСТЕРСТВО СПОРТА РФ
РОССИЙСКАЯ АВТОМОБИЛЬНАЯ ФЕДЕРАЦИЯ
КУБОК РОССИИ в спортивной дисциплине ралли-рейды "T4" (1660651811Л)
Зачет Первых Пилотов
ИТОГОВЫЙ ПРОТОКОЛ ЛИЧНЫХ РЕЗУЛЬТАТОВ     2018</t>
  </si>
  <si>
    <t>Каргинов Андрей</t>
  </si>
  <si>
    <t>Респ.Татарстан</t>
  </si>
  <si>
    <t>Набережные Челны</t>
  </si>
  <si>
    <t>Николаев Эдуард</t>
  </si>
  <si>
    <t>Сотников Дмитрий</t>
  </si>
  <si>
    <t>Вязович Сергей</t>
  </si>
  <si>
    <t>Респ. Беларусь</t>
  </si>
  <si>
    <t>Минск</t>
  </si>
  <si>
    <t>Вишневский Алексей</t>
  </si>
  <si>
    <t>Шкляев Михаил</t>
  </si>
  <si>
    <t>Нижегородская обл.</t>
  </si>
  <si>
    <t>Кстово</t>
  </si>
  <si>
    <t>7</t>
  </si>
  <si>
    <t>Елисеева Татьяна</t>
  </si>
  <si>
    <t>8</t>
  </si>
  <si>
    <t>Левицкий Болеслав</t>
  </si>
  <si>
    <t>Нижний Новгород</t>
  </si>
  <si>
    <t>Шибалов Антон</t>
  </si>
  <si>
    <t>МИНИСТЕРСТВО СПОРТА РФ
РОССИЙСКАЯ АВТОМОБИЛЬНАЯ ФЕДЕРАЦИЯ
КУБОК РОССИИ в спортивной дисциплине ралли-рейды "T3" (1660631811Л)
Зачет Первых Пилотов
ИТОГОВЫЙ ПРОТОКОЛ ЛИЧНЫХ РЕЗУЛЬТАТОВ     2018</t>
  </si>
  <si>
    <t>Бердинских Алексей</t>
  </si>
  <si>
    <t>Останкино</t>
  </si>
  <si>
    <t>Евстратов Сергей</t>
  </si>
  <si>
    <t>Свердловская обл.</t>
  </si>
  <si>
    <t>Екатеринбург</t>
  </si>
  <si>
    <t>Данилов Алексей</t>
  </si>
  <si>
    <t>Маликов Иван</t>
  </si>
  <si>
    <t>Гарифьянов Радик</t>
  </si>
  <si>
    <t>Хмельницкий Игорь</t>
  </si>
  <si>
    <t>Игнатов Алексей</t>
  </si>
  <si>
    <t>Челябинская обл.</t>
  </si>
  <si>
    <t>Челябинск</t>
  </si>
  <si>
    <t>Русанов Александр</t>
  </si>
  <si>
    <t>Анциферов Михаил</t>
  </si>
  <si>
    <t>4-6</t>
  </si>
  <si>
    <t>7-8</t>
  </si>
  <si>
    <t>Проненко Виталий</t>
  </si>
  <si>
    <t>Гусев Дмитрий</t>
  </si>
  <si>
    <t>Митин Роман</t>
  </si>
  <si>
    <t>Орловская обл.</t>
  </si>
  <si>
    <t>Орёл</t>
  </si>
  <si>
    <t>Лагута Александр</t>
  </si>
  <si>
    <t>Орлов Александр</t>
  </si>
  <si>
    <t>Волгоградская обл.</t>
  </si>
  <si>
    <t>Волгоград</t>
  </si>
  <si>
    <t>Калинин Денис</t>
  </si>
  <si>
    <t>Волжский</t>
  </si>
  <si>
    <t>Мардеев Айрат</t>
  </si>
  <si>
    <t>Куприянов Сергей</t>
  </si>
  <si>
    <t>1-2</t>
  </si>
  <si>
    <t>5-8</t>
  </si>
  <si>
    <t>9-10</t>
  </si>
  <si>
    <t>11</t>
  </si>
  <si>
    <t>Хайруллин Артём</t>
  </si>
  <si>
    <t>Карякин Сергей</t>
  </si>
  <si>
    <t>Воробьёв Фёдор</t>
  </si>
  <si>
    <t>Колчин Сергей</t>
  </si>
  <si>
    <t>Златоуст</t>
  </si>
  <si>
    <t>Гатиятулин Александр</t>
  </si>
  <si>
    <t>Тюменская обл.</t>
  </si>
  <si>
    <t>Тюмень</t>
  </si>
  <si>
    <t>Федотов Вадим</t>
  </si>
  <si>
    <t>Киров</t>
  </si>
  <si>
    <t>Мартьянова Инна</t>
  </si>
  <si>
    <t>Папуцкий Вячеслав</t>
  </si>
  <si>
    <t>Санкт-Петербург</t>
  </si>
  <si>
    <t>"Ганник Игорь"</t>
  </si>
  <si>
    <t>4 этап</t>
  </si>
  <si>
    <t>Кировская обл.</t>
  </si>
  <si>
    <t>Шумейко Артём</t>
  </si>
  <si>
    <t>Востряков Артём</t>
  </si>
  <si>
    <t>6-7</t>
  </si>
  <si>
    <t>11-12</t>
  </si>
  <si>
    <t>14</t>
  </si>
  <si>
    <t>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</si>
</sst>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 Cyr"/>
      <family val="2"/>
    </font>
    <font>
      <b/>
      <sz val="11"/>
      <name val="Times New Roman Cyr"/>
      <family val="2"/>
    </font>
    <font>
      <b/>
      <sz val="16"/>
      <name val="Times New Roman Cyr"/>
      <family val="2"/>
    </font>
    <font>
      <b/>
      <sz val="12"/>
      <name val="Times New Roman Cyr"/>
      <family val="2"/>
    </font>
    <font>
      <b/>
      <sz val="10"/>
      <name val="Times New Roman Cyr"/>
      <family val="2"/>
    </font>
    <font>
      <sz val="12"/>
      <name val="Times New Roman"/>
      <family val="1"/>
    </font>
    <font>
      <b/>
      <sz val="14"/>
      <name val="Times New Roman Cyr"/>
      <family val="2"/>
    </font>
    <font>
      <i/>
      <sz val="11"/>
      <name val="Times New Roman Cyr"/>
      <family val="2"/>
    </font>
    <font>
      <b/>
      <sz val="10"/>
      <name val="Arial Cyr"/>
      <family val="2"/>
    </font>
    <font>
      <sz val="14"/>
      <name val="Times New Roman Cyr"/>
      <family val="2"/>
    </font>
    <font>
      <sz val="16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53" applyFont="1" applyBorder="1" applyAlignment="1">
      <alignment horizontal="left" vertical="center" wrapText="1"/>
      <protection/>
    </xf>
    <xf numFmtId="0" fontId="0" fillId="0" borderId="13" xfId="53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vertical="center" wrapText="1"/>
      <protection/>
    </xf>
    <xf numFmtId="49" fontId="11" fillId="0" borderId="13" xfId="0" applyNumberFormat="1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53" applyFont="1" applyBorder="1" applyAlignment="1">
      <alignment horizontal="left" vertical="center" wrapText="1"/>
      <protection/>
    </xf>
    <xf numFmtId="0" fontId="0" fillId="0" borderId="16" xfId="5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53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53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53" applyFont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0" fillId="0" borderId="25" xfId="53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53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33" borderId="3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3" borderId="33" xfId="0" applyFont="1" applyFill="1" applyBorder="1" applyAlignment="1">
      <alignment horizontal="center" vertical="center" wrapText="1"/>
    </xf>
    <xf numFmtId="49" fontId="6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323850</xdr:rowOff>
    </xdr:from>
    <xdr:to>
      <xdr:col>1</xdr:col>
      <xdr:colOff>276225</xdr:colOff>
      <xdr:row>1</xdr:row>
      <xdr:rowOff>990600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9429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161925</xdr:rowOff>
    </xdr:from>
    <xdr:to>
      <xdr:col>1</xdr:col>
      <xdr:colOff>323850</xdr:colOff>
      <xdr:row>1</xdr:row>
      <xdr:rowOff>828675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933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161925</xdr:rowOff>
    </xdr:from>
    <xdr:to>
      <xdr:col>1</xdr:col>
      <xdr:colOff>323850</xdr:colOff>
      <xdr:row>1</xdr:row>
      <xdr:rowOff>828675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933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161925</xdr:rowOff>
    </xdr:from>
    <xdr:to>
      <xdr:col>1</xdr:col>
      <xdr:colOff>323850</xdr:colOff>
      <xdr:row>1</xdr:row>
      <xdr:rowOff>828675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0025"/>
          <a:ext cx="9334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4">
      <selection activeCell="D14" sqref="D14"/>
    </sheetView>
  </sheetViews>
  <sheetFormatPr defaultColWidth="8.75390625" defaultRowHeight="12.75"/>
  <cols>
    <col min="1" max="1" width="8.75390625" style="0" customWidth="1"/>
    <col min="2" max="2" width="9.625" style="0" customWidth="1"/>
    <col min="3" max="3" width="25.875" style="0" customWidth="1"/>
    <col min="4" max="4" width="15.375" style="0" customWidth="1"/>
    <col min="5" max="5" width="14.75390625" style="0" customWidth="1"/>
    <col min="6" max="7" width="20.00390625" style="0" customWidth="1"/>
    <col min="8" max="13" width="13.625" style="0" customWidth="1"/>
  </cols>
  <sheetData>
    <row r="1" spans="2:13" ht="3" customHeight="1"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2:13" ht="106.5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29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0" customHeight="1">
      <c r="A4" s="72"/>
      <c r="B4" s="72" t="s">
        <v>1</v>
      </c>
      <c r="C4" s="67" t="s">
        <v>2</v>
      </c>
      <c r="D4" s="67" t="s">
        <v>3</v>
      </c>
      <c r="E4" s="73" t="s">
        <v>4</v>
      </c>
      <c r="F4" s="72" t="s">
        <v>5</v>
      </c>
      <c r="G4" s="67" t="s">
        <v>6</v>
      </c>
      <c r="H4" s="74" t="s">
        <v>7</v>
      </c>
      <c r="I4" s="74"/>
      <c r="J4" s="73" t="s">
        <v>8</v>
      </c>
      <c r="K4" s="73"/>
      <c r="L4" s="67" t="s">
        <v>9</v>
      </c>
      <c r="M4" s="67"/>
    </row>
    <row r="5" spans="1:13" ht="57.75" customHeight="1">
      <c r="A5" s="72"/>
      <c r="B5" s="72"/>
      <c r="C5" s="67"/>
      <c r="D5" s="67"/>
      <c r="E5" s="73"/>
      <c r="F5" s="72"/>
      <c r="G5" s="67"/>
      <c r="H5" s="74"/>
      <c r="I5" s="74"/>
      <c r="J5" s="73"/>
      <c r="K5" s="73"/>
      <c r="L5" s="67"/>
      <c r="M5" s="67"/>
    </row>
    <row r="6" spans="1:18" ht="21" customHeight="1">
      <c r="A6" s="72"/>
      <c r="B6" s="72"/>
      <c r="C6" s="67"/>
      <c r="D6" s="67"/>
      <c r="E6" s="73"/>
      <c r="F6" s="72"/>
      <c r="G6" s="67"/>
      <c r="H6" s="5" t="s">
        <v>10</v>
      </c>
      <c r="I6" s="6" t="s">
        <v>11</v>
      </c>
      <c r="J6" s="5" t="s">
        <v>10</v>
      </c>
      <c r="K6" s="6" t="s">
        <v>11</v>
      </c>
      <c r="L6" s="5" t="s">
        <v>10</v>
      </c>
      <c r="M6" s="6" t="s">
        <v>11</v>
      </c>
      <c r="R6" s="16"/>
    </row>
    <row r="7" spans="1:13" ht="24.75" customHeight="1">
      <c r="A7" s="22">
        <v>1</v>
      </c>
      <c r="B7" s="23" t="s">
        <v>12</v>
      </c>
      <c r="C7" s="24" t="s">
        <v>13</v>
      </c>
      <c r="D7" s="25">
        <f aca="true" t="shared" si="0" ref="D7:D20">SUM(I7,K7,M7)</f>
        <v>50</v>
      </c>
      <c r="E7" s="25">
        <f aca="true" t="shared" si="1" ref="E7:E20">SUM(D7)</f>
        <v>50</v>
      </c>
      <c r="F7" s="26" t="s">
        <v>14</v>
      </c>
      <c r="G7" s="27" t="s">
        <v>15</v>
      </c>
      <c r="H7" s="28">
        <v>1</v>
      </c>
      <c r="I7" s="29">
        <v>25</v>
      </c>
      <c r="J7" s="28">
        <v>1</v>
      </c>
      <c r="K7" s="29">
        <v>25</v>
      </c>
      <c r="L7" s="30"/>
      <c r="M7" s="30"/>
    </row>
    <row r="8" spans="1:13" ht="24.75" customHeight="1">
      <c r="A8" s="31">
        <v>2</v>
      </c>
      <c r="B8" s="32" t="s">
        <v>16</v>
      </c>
      <c r="C8" s="33" t="s">
        <v>25</v>
      </c>
      <c r="D8" s="34">
        <f t="shared" si="0"/>
        <v>22</v>
      </c>
      <c r="E8" s="34">
        <f t="shared" si="1"/>
        <v>22</v>
      </c>
      <c r="F8" s="35" t="s">
        <v>18</v>
      </c>
      <c r="G8" s="35" t="s">
        <v>19</v>
      </c>
      <c r="H8" s="36">
        <v>5</v>
      </c>
      <c r="I8" s="37">
        <v>10</v>
      </c>
      <c r="J8" s="36">
        <v>4</v>
      </c>
      <c r="K8" s="37">
        <v>12</v>
      </c>
      <c r="L8" s="38"/>
      <c r="M8" s="38"/>
    </row>
    <row r="9" spans="1:13" ht="24.75" customHeight="1">
      <c r="A9" s="31">
        <v>3</v>
      </c>
      <c r="B9" s="32" t="s">
        <v>20</v>
      </c>
      <c r="C9" s="33" t="s">
        <v>23</v>
      </c>
      <c r="D9" s="34">
        <f t="shared" si="0"/>
        <v>20</v>
      </c>
      <c r="E9" s="34">
        <f t="shared" si="1"/>
        <v>20</v>
      </c>
      <c r="F9" s="35" t="s">
        <v>18</v>
      </c>
      <c r="G9" s="35" t="s">
        <v>19</v>
      </c>
      <c r="H9" s="36">
        <v>4</v>
      </c>
      <c r="I9" s="37">
        <v>12</v>
      </c>
      <c r="J9" s="36">
        <v>6</v>
      </c>
      <c r="K9" s="37">
        <v>8</v>
      </c>
      <c r="L9" s="38"/>
      <c r="M9" s="38"/>
    </row>
    <row r="10" spans="1:13" ht="24.75" customHeight="1">
      <c r="A10" s="31">
        <v>4</v>
      </c>
      <c r="B10" s="39" t="s">
        <v>83</v>
      </c>
      <c r="C10" s="33" t="s">
        <v>17</v>
      </c>
      <c r="D10" s="34">
        <f t="shared" si="0"/>
        <v>18</v>
      </c>
      <c r="E10" s="34">
        <f t="shared" si="1"/>
        <v>18</v>
      </c>
      <c r="F10" s="35" t="s">
        <v>18</v>
      </c>
      <c r="G10" s="35" t="s">
        <v>19</v>
      </c>
      <c r="H10" s="36">
        <v>2</v>
      </c>
      <c r="I10" s="37">
        <v>18</v>
      </c>
      <c r="J10" s="36"/>
      <c r="K10" s="37"/>
      <c r="L10" s="38"/>
      <c r="M10" s="38"/>
    </row>
    <row r="11" spans="1:13" ht="24.75" customHeight="1">
      <c r="A11" s="31">
        <v>5</v>
      </c>
      <c r="B11" s="39" t="s">
        <v>83</v>
      </c>
      <c r="C11" s="33" t="s">
        <v>27</v>
      </c>
      <c r="D11" s="34">
        <f t="shared" si="0"/>
        <v>18</v>
      </c>
      <c r="E11" s="34">
        <f t="shared" si="1"/>
        <v>18</v>
      </c>
      <c r="F11" s="35" t="s">
        <v>18</v>
      </c>
      <c r="G11" s="35" t="s">
        <v>19</v>
      </c>
      <c r="H11" s="36">
        <v>6</v>
      </c>
      <c r="I11" s="37">
        <v>8</v>
      </c>
      <c r="J11" s="36">
        <v>5</v>
      </c>
      <c r="K11" s="37">
        <v>10</v>
      </c>
      <c r="L11" s="38"/>
      <c r="M11" s="38"/>
    </row>
    <row r="12" spans="1:13" ht="24.75" customHeight="1">
      <c r="A12" s="31">
        <v>6</v>
      </c>
      <c r="B12" s="39" t="s">
        <v>83</v>
      </c>
      <c r="C12" s="33" t="s">
        <v>78</v>
      </c>
      <c r="D12" s="34">
        <f t="shared" si="0"/>
        <v>18</v>
      </c>
      <c r="E12" s="34">
        <f t="shared" si="1"/>
        <v>18</v>
      </c>
      <c r="F12" s="35" t="s">
        <v>79</v>
      </c>
      <c r="G12" s="35" t="s">
        <v>80</v>
      </c>
      <c r="H12" s="36"/>
      <c r="I12" s="37"/>
      <c r="J12" s="36">
        <v>2</v>
      </c>
      <c r="K12" s="37">
        <v>18</v>
      </c>
      <c r="L12" s="38"/>
      <c r="M12" s="38"/>
    </row>
    <row r="13" spans="1:13" ht="24.75" customHeight="1">
      <c r="A13" s="31">
        <v>7</v>
      </c>
      <c r="B13" s="39" t="s">
        <v>84</v>
      </c>
      <c r="C13" s="33" t="s">
        <v>21</v>
      </c>
      <c r="D13" s="34">
        <f t="shared" si="0"/>
        <v>15</v>
      </c>
      <c r="E13" s="34">
        <f t="shared" si="1"/>
        <v>15</v>
      </c>
      <c r="F13" s="35" t="s">
        <v>18</v>
      </c>
      <c r="G13" s="35" t="s">
        <v>19</v>
      </c>
      <c r="H13" s="40">
        <v>3</v>
      </c>
      <c r="I13" s="37">
        <v>15</v>
      </c>
      <c r="J13" s="36"/>
      <c r="K13" s="37"/>
      <c r="L13" s="38"/>
      <c r="M13" s="38"/>
    </row>
    <row r="14" spans="1:13" ht="24.75" customHeight="1">
      <c r="A14" s="31">
        <v>8</v>
      </c>
      <c r="B14" s="39" t="s">
        <v>84</v>
      </c>
      <c r="C14" s="33" t="s">
        <v>81</v>
      </c>
      <c r="D14" s="34">
        <f t="shared" si="0"/>
        <v>15</v>
      </c>
      <c r="E14" s="34">
        <f t="shared" si="1"/>
        <v>15</v>
      </c>
      <c r="F14" s="35" t="s">
        <v>29</v>
      </c>
      <c r="G14" s="35" t="s">
        <v>29</v>
      </c>
      <c r="H14" s="36"/>
      <c r="I14" s="37"/>
      <c r="J14" s="36">
        <v>3</v>
      </c>
      <c r="K14" s="37">
        <v>15</v>
      </c>
      <c r="L14" s="38"/>
      <c r="M14" s="38"/>
    </row>
    <row r="15" spans="1:13" ht="24.75" customHeight="1">
      <c r="A15" s="31">
        <v>9</v>
      </c>
      <c r="B15" s="39"/>
      <c r="C15" s="33" t="s">
        <v>28</v>
      </c>
      <c r="D15" s="34">
        <f t="shared" si="0"/>
        <v>0</v>
      </c>
      <c r="E15" s="34">
        <f t="shared" si="1"/>
        <v>0</v>
      </c>
      <c r="F15" s="35" t="s">
        <v>29</v>
      </c>
      <c r="G15" s="35" t="s">
        <v>29</v>
      </c>
      <c r="H15" s="36" t="s">
        <v>30</v>
      </c>
      <c r="I15" s="37"/>
      <c r="J15" s="36" t="s">
        <v>30</v>
      </c>
      <c r="K15" s="37"/>
      <c r="L15" s="38"/>
      <c r="M15" s="38"/>
    </row>
    <row r="16" spans="1:13" ht="24.75" customHeight="1">
      <c r="A16" s="31">
        <v>10</v>
      </c>
      <c r="B16" s="39"/>
      <c r="C16" s="33" t="s">
        <v>82</v>
      </c>
      <c r="D16" s="34">
        <f t="shared" si="0"/>
        <v>0</v>
      </c>
      <c r="E16" s="34">
        <f t="shared" si="1"/>
        <v>0</v>
      </c>
      <c r="F16" s="35" t="s">
        <v>29</v>
      </c>
      <c r="G16" s="35" t="s">
        <v>29</v>
      </c>
      <c r="H16" s="36"/>
      <c r="I16" s="37"/>
      <c r="J16" s="36" t="s">
        <v>30</v>
      </c>
      <c r="K16" s="37"/>
      <c r="L16" s="38"/>
      <c r="M16" s="38"/>
    </row>
    <row r="17" spans="1:13" ht="24.75" customHeight="1">
      <c r="A17" s="31">
        <v>11</v>
      </c>
      <c r="B17" s="39"/>
      <c r="C17" s="33" t="s">
        <v>31</v>
      </c>
      <c r="D17" s="34">
        <f t="shared" si="0"/>
        <v>0</v>
      </c>
      <c r="E17" s="34">
        <f t="shared" si="1"/>
        <v>0</v>
      </c>
      <c r="F17" s="35" t="s">
        <v>29</v>
      </c>
      <c r="G17" s="35" t="s">
        <v>29</v>
      </c>
      <c r="H17" s="36" t="s">
        <v>30</v>
      </c>
      <c r="I17" s="37"/>
      <c r="J17" s="36" t="s">
        <v>30</v>
      </c>
      <c r="K17" s="37"/>
      <c r="L17" s="38"/>
      <c r="M17" s="38"/>
    </row>
    <row r="18" spans="1:13" ht="24.75" customHeight="1">
      <c r="A18" s="31">
        <v>12</v>
      </c>
      <c r="B18" s="39"/>
      <c r="C18" s="33" t="s">
        <v>32</v>
      </c>
      <c r="D18" s="34">
        <f t="shared" si="0"/>
        <v>0</v>
      </c>
      <c r="E18" s="34">
        <f t="shared" si="1"/>
        <v>0</v>
      </c>
      <c r="F18" s="35" t="s">
        <v>29</v>
      </c>
      <c r="G18" s="35" t="s">
        <v>29</v>
      </c>
      <c r="H18" s="36" t="s">
        <v>30</v>
      </c>
      <c r="I18" s="37"/>
      <c r="J18" s="36" t="s">
        <v>30</v>
      </c>
      <c r="K18" s="37"/>
      <c r="L18" s="38"/>
      <c r="M18" s="38"/>
    </row>
    <row r="19" spans="1:13" ht="24.75" customHeight="1">
      <c r="A19" s="31">
        <v>13</v>
      </c>
      <c r="B19" s="39"/>
      <c r="C19" s="33" t="s">
        <v>33</v>
      </c>
      <c r="D19" s="34">
        <f t="shared" si="0"/>
        <v>0</v>
      </c>
      <c r="E19" s="34">
        <f t="shared" si="1"/>
        <v>0</v>
      </c>
      <c r="F19" s="35" t="s">
        <v>29</v>
      </c>
      <c r="G19" s="35" t="s">
        <v>29</v>
      </c>
      <c r="H19" s="36" t="s">
        <v>30</v>
      </c>
      <c r="I19" s="37"/>
      <c r="J19" s="36"/>
      <c r="K19" s="37"/>
      <c r="L19" s="38"/>
      <c r="M19" s="38"/>
    </row>
    <row r="20" spans="1:13" ht="24.75" customHeight="1">
      <c r="A20" s="31">
        <v>14</v>
      </c>
      <c r="B20" s="39"/>
      <c r="C20" s="33" t="s">
        <v>34</v>
      </c>
      <c r="D20" s="34">
        <f t="shared" si="0"/>
        <v>0</v>
      </c>
      <c r="E20" s="34">
        <f t="shared" si="1"/>
        <v>0</v>
      </c>
      <c r="F20" s="35" t="s">
        <v>14</v>
      </c>
      <c r="G20" s="35" t="s">
        <v>15</v>
      </c>
      <c r="H20" s="36" t="s">
        <v>35</v>
      </c>
      <c r="I20" s="37"/>
      <c r="J20" s="36"/>
      <c r="K20" s="37"/>
      <c r="L20" s="38"/>
      <c r="M20" s="38"/>
    </row>
    <row r="22" spans="3:13" ht="12.75" customHeight="1">
      <c r="C22" s="18"/>
      <c r="H22" s="68"/>
      <c r="I22" s="68"/>
      <c r="J22" s="68"/>
      <c r="K22" s="68"/>
      <c r="L22" s="68"/>
      <c r="M22" s="68"/>
    </row>
    <row r="23" spans="3:13" ht="12.75" customHeight="1">
      <c r="C23" s="19"/>
      <c r="H23" s="68"/>
      <c r="I23" s="68"/>
      <c r="J23" s="68"/>
      <c r="K23" s="68"/>
      <c r="L23" s="68"/>
      <c r="M23" s="68"/>
    </row>
    <row r="24" spans="3:13" ht="12.75" customHeight="1">
      <c r="C24" s="19"/>
      <c r="H24" s="68"/>
      <c r="I24" s="68"/>
      <c r="J24" s="68"/>
      <c r="K24" s="68"/>
      <c r="L24" s="68"/>
      <c r="M24" s="68"/>
    </row>
    <row r="25" spans="8:13" ht="12.75" customHeight="1">
      <c r="H25" s="68"/>
      <c r="I25" s="68"/>
      <c r="J25" s="68"/>
      <c r="K25" s="68"/>
      <c r="L25" s="68"/>
      <c r="M25" s="68"/>
    </row>
    <row r="27" spans="2:13" ht="12.75" customHeight="1">
      <c r="B27" s="69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 ht="12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13" ht="12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2:13" ht="12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</sheetData>
  <sheetProtection selectLockedCells="1" selectUnlockedCells="1"/>
  <mergeCells count="16">
    <mergeCell ref="B2:M2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H22:M22"/>
    <mergeCell ref="H23:M23"/>
    <mergeCell ref="H24:M24"/>
    <mergeCell ref="H25:M25"/>
    <mergeCell ref="B27:M30"/>
  </mergeCells>
  <conditionalFormatting sqref="C7:E20">
    <cfRule type="cellIs" priority="2" dxfId="21" operator="equal" stopIfTrue="1">
      <formula>"-"</formula>
    </cfRule>
  </conditionalFormatting>
  <conditionalFormatting sqref="R6">
    <cfRule type="cellIs" priority="1" dxfId="21" operator="equal" stopIfTrue="1">
      <formula>"-"</formula>
    </cfRule>
  </conditionalFormatting>
  <printOptions/>
  <pageMargins left="0.2" right="0.2" top="0.2798611111111111" bottom="0.24027777777777778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B14" sqref="B14"/>
    </sheetView>
  </sheetViews>
  <sheetFormatPr defaultColWidth="8.75390625" defaultRowHeight="12.75"/>
  <cols>
    <col min="1" max="1" width="10.375" style="0" customWidth="1"/>
    <col min="2" max="2" width="14.375" style="0" customWidth="1"/>
    <col min="3" max="3" width="25.875" style="0" customWidth="1"/>
    <col min="4" max="4" width="15.375" style="0" customWidth="1"/>
    <col min="5" max="5" width="14.75390625" style="0" customWidth="1"/>
    <col min="6" max="7" width="20.00390625" style="0" customWidth="1"/>
    <col min="8" max="13" width="11.00390625" style="0" customWidth="1"/>
  </cols>
  <sheetData>
    <row r="1" spans="2:13" ht="3" customHeight="1"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2:13" ht="106.5" customHeight="1"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29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0" customHeight="1">
      <c r="A4" s="75"/>
      <c r="B4" s="72" t="s">
        <v>1</v>
      </c>
      <c r="C4" s="67" t="s">
        <v>2</v>
      </c>
      <c r="D4" s="67" t="s">
        <v>3</v>
      </c>
      <c r="E4" s="73" t="s">
        <v>4</v>
      </c>
      <c r="F4" s="72" t="s">
        <v>5</v>
      </c>
      <c r="G4" s="67" t="s">
        <v>6</v>
      </c>
      <c r="H4" s="74" t="s">
        <v>7</v>
      </c>
      <c r="I4" s="74"/>
      <c r="J4" s="67" t="s">
        <v>8</v>
      </c>
      <c r="K4" s="67"/>
      <c r="L4" s="67" t="s">
        <v>9</v>
      </c>
      <c r="M4" s="67"/>
    </row>
    <row r="5" spans="1:13" ht="57.75" customHeight="1">
      <c r="A5" s="75"/>
      <c r="B5" s="72"/>
      <c r="C5" s="67"/>
      <c r="D5" s="67"/>
      <c r="E5" s="73"/>
      <c r="F5" s="72"/>
      <c r="G5" s="67"/>
      <c r="H5" s="74"/>
      <c r="I5" s="74"/>
      <c r="J5" s="67"/>
      <c r="K5" s="67"/>
      <c r="L5" s="67"/>
      <c r="M5" s="67"/>
    </row>
    <row r="6" spans="1:13" ht="21" customHeight="1">
      <c r="A6" s="75"/>
      <c r="B6" s="72"/>
      <c r="C6" s="67"/>
      <c r="D6" s="67"/>
      <c r="E6" s="73"/>
      <c r="F6" s="72"/>
      <c r="G6" s="67"/>
      <c r="H6" s="5" t="s">
        <v>10</v>
      </c>
      <c r="I6" s="20" t="s">
        <v>11</v>
      </c>
      <c r="J6" s="5" t="s">
        <v>10</v>
      </c>
      <c r="K6" s="6" t="s">
        <v>11</v>
      </c>
      <c r="L6" s="5" t="s">
        <v>10</v>
      </c>
      <c r="M6" s="6" t="s">
        <v>11</v>
      </c>
    </row>
    <row r="7" spans="1:13" ht="24.75" customHeight="1">
      <c r="A7" s="21">
        <v>1</v>
      </c>
      <c r="B7" s="17" t="s">
        <v>12</v>
      </c>
      <c r="C7" s="8" t="s">
        <v>38</v>
      </c>
      <c r="D7" s="9">
        <f aca="true" t="shared" si="0" ref="D7:D17">SUM(I7,K7,M7)</f>
        <v>43</v>
      </c>
      <c r="E7" s="9">
        <f aca="true" t="shared" si="1" ref="E7:E17">SUM(D7)</f>
        <v>43</v>
      </c>
      <c r="F7" s="10" t="s">
        <v>29</v>
      </c>
      <c r="G7" s="11" t="s">
        <v>29</v>
      </c>
      <c r="H7" s="12">
        <v>1</v>
      </c>
      <c r="I7" s="13">
        <v>25</v>
      </c>
      <c r="J7" s="12">
        <v>2</v>
      </c>
      <c r="K7" s="13">
        <v>18</v>
      </c>
      <c r="L7" s="14"/>
      <c r="M7" s="14"/>
    </row>
    <row r="8" spans="1:13" ht="24.75" customHeight="1">
      <c r="A8" s="7">
        <v>2</v>
      </c>
      <c r="B8" s="15" t="s">
        <v>16</v>
      </c>
      <c r="C8" s="8" t="s">
        <v>39</v>
      </c>
      <c r="D8" s="9">
        <f t="shared" si="0"/>
        <v>33</v>
      </c>
      <c r="E8" s="9">
        <f t="shared" si="1"/>
        <v>33</v>
      </c>
      <c r="F8" s="10" t="s">
        <v>40</v>
      </c>
      <c r="G8" s="10" t="s">
        <v>41</v>
      </c>
      <c r="H8" s="12">
        <v>2</v>
      </c>
      <c r="I8" s="13">
        <v>18</v>
      </c>
      <c r="J8" s="12">
        <v>3</v>
      </c>
      <c r="K8" s="13">
        <v>15</v>
      </c>
      <c r="L8" s="14"/>
      <c r="M8" s="14"/>
    </row>
    <row r="9" spans="1:13" ht="24.75" customHeight="1">
      <c r="A9" s="7">
        <v>3</v>
      </c>
      <c r="B9" s="15" t="s">
        <v>20</v>
      </c>
      <c r="C9" s="16" t="s">
        <v>85</v>
      </c>
      <c r="D9" s="9">
        <f t="shared" si="0"/>
        <v>25</v>
      </c>
      <c r="E9" s="9">
        <f t="shared" si="1"/>
        <v>25</v>
      </c>
      <c r="F9" s="10" t="s">
        <v>18</v>
      </c>
      <c r="G9" s="10" t="s">
        <v>19</v>
      </c>
      <c r="H9" s="12"/>
      <c r="I9" s="13"/>
      <c r="J9" s="12">
        <v>1</v>
      </c>
      <c r="K9" s="13">
        <v>25</v>
      </c>
      <c r="L9" s="14"/>
      <c r="M9" s="14"/>
    </row>
    <row r="10" spans="1:13" ht="24.75" customHeight="1">
      <c r="A10" s="7">
        <v>4</v>
      </c>
      <c r="B10" s="15" t="s">
        <v>24</v>
      </c>
      <c r="C10" s="16" t="s">
        <v>42</v>
      </c>
      <c r="D10" s="9">
        <f t="shared" si="0"/>
        <v>15</v>
      </c>
      <c r="E10" s="9">
        <f t="shared" si="1"/>
        <v>15</v>
      </c>
      <c r="F10" s="10" t="s">
        <v>18</v>
      </c>
      <c r="G10" s="10" t="s">
        <v>19</v>
      </c>
      <c r="H10" s="12">
        <v>3</v>
      </c>
      <c r="I10" s="13">
        <v>15</v>
      </c>
      <c r="J10" s="12" t="s">
        <v>30</v>
      </c>
      <c r="K10" s="13"/>
      <c r="L10" s="14"/>
      <c r="M10" s="14"/>
    </row>
    <row r="11" spans="1:13" ht="24.75" customHeight="1">
      <c r="A11" s="7">
        <v>5</v>
      </c>
      <c r="B11" s="15" t="s">
        <v>26</v>
      </c>
      <c r="C11" s="16" t="s">
        <v>86</v>
      </c>
      <c r="D11" s="9">
        <f t="shared" si="0"/>
        <v>12</v>
      </c>
      <c r="E11" s="9">
        <f t="shared" si="1"/>
        <v>12</v>
      </c>
      <c r="F11" s="10" t="s">
        <v>29</v>
      </c>
      <c r="G11" s="10" t="s">
        <v>29</v>
      </c>
      <c r="H11" s="12"/>
      <c r="I11" s="13"/>
      <c r="J11" s="12">
        <v>4</v>
      </c>
      <c r="K11" s="13">
        <v>12</v>
      </c>
      <c r="L11" s="14"/>
      <c r="M11" s="14"/>
    </row>
    <row r="12" spans="1:13" ht="24.75" customHeight="1">
      <c r="A12" s="7">
        <v>6</v>
      </c>
      <c r="B12" s="15" t="s">
        <v>62</v>
      </c>
      <c r="C12" s="16" t="s">
        <v>87</v>
      </c>
      <c r="D12" s="9">
        <f t="shared" si="0"/>
        <v>10</v>
      </c>
      <c r="E12" s="9">
        <f t="shared" si="1"/>
        <v>10</v>
      </c>
      <c r="F12" s="10" t="s">
        <v>88</v>
      </c>
      <c r="G12" s="10" t="s">
        <v>89</v>
      </c>
      <c r="H12" s="12"/>
      <c r="I12" s="13"/>
      <c r="J12" s="12">
        <v>5</v>
      </c>
      <c r="K12" s="13">
        <v>10</v>
      </c>
      <c r="L12" s="14"/>
      <c r="M12" s="14"/>
    </row>
    <row r="13" spans="1:13" ht="24.75" customHeight="1">
      <c r="A13" s="7">
        <v>7</v>
      </c>
      <c r="B13" s="15" t="s">
        <v>64</v>
      </c>
      <c r="C13" s="16" t="s">
        <v>90</v>
      </c>
      <c r="D13" s="9">
        <f t="shared" si="0"/>
        <v>8</v>
      </c>
      <c r="E13" s="9">
        <f t="shared" si="1"/>
        <v>8</v>
      </c>
      <c r="F13" s="10" t="s">
        <v>60</v>
      </c>
      <c r="G13" s="10" t="s">
        <v>66</v>
      </c>
      <c r="H13" s="12"/>
      <c r="I13" s="13"/>
      <c r="J13" s="12">
        <v>6</v>
      </c>
      <c r="K13" s="13">
        <v>8</v>
      </c>
      <c r="L13" s="14"/>
      <c r="M13" s="14"/>
    </row>
    <row r="14" spans="1:13" ht="24.75" customHeight="1">
      <c r="A14" s="7">
        <v>8</v>
      </c>
      <c r="B14" s="15"/>
      <c r="C14" s="16" t="s">
        <v>91</v>
      </c>
      <c r="D14" s="9">
        <f t="shared" si="0"/>
        <v>0</v>
      </c>
      <c r="E14" s="9">
        <f t="shared" si="1"/>
        <v>0</v>
      </c>
      <c r="F14" s="10" t="s">
        <v>92</v>
      </c>
      <c r="G14" s="10" t="s">
        <v>93</v>
      </c>
      <c r="H14" s="12"/>
      <c r="I14" s="13"/>
      <c r="J14" s="12" t="s">
        <v>30</v>
      </c>
      <c r="K14" s="13"/>
      <c r="L14" s="14"/>
      <c r="M14" s="14"/>
    </row>
    <row r="15" spans="1:13" ht="24.75" customHeight="1">
      <c r="A15" s="7">
        <v>9</v>
      </c>
      <c r="B15" s="15"/>
      <c r="C15" s="16" t="s">
        <v>94</v>
      </c>
      <c r="D15" s="9">
        <f t="shared" si="0"/>
        <v>0</v>
      </c>
      <c r="E15" s="9">
        <f t="shared" si="1"/>
        <v>0</v>
      </c>
      <c r="F15" s="10" t="s">
        <v>92</v>
      </c>
      <c r="G15" s="10" t="s">
        <v>95</v>
      </c>
      <c r="H15" s="12"/>
      <c r="I15" s="13"/>
      <c r="J15" s="12" t="s">
        <v>30</v>
      </c>
      <c r="K15" s="13"/>
      <c r="L15" s="14"/>
      <c r="M15" s="14"/>
    </row>
    <row r="16" spans="1:13" ht="24.75" customHeight="1">
      <c r="A16" s="7">
        <v>10</v>
      </c>
      <c r="B16" s="15"/>
      <c r="C16" s="16" t="s">
        <v>43</v>
      </c>
      <c r="D16" s="9">
        <f t="shared" si="0"/>
        <v>0</v>
      </c>
      <c r="E16" s="9">
        <f t="shared" si="1"/>
        <v>0</v>
      </c>
      <c r="F16" s="10" t="s">
        <v>44</v>
      </c>
      <c r="G16" s="10" t="s">
        <v>45</v>
      </c>
      <c r="H16" s="12" t="s">
        <v>30</v>
      </c>
      <c r="I16" s="13"/>
      <c r="J16" s="12"/>
      <c r="K16" s="13"/>
      <c r="L16" s="14"/>
      <c r="M16" s="14"/>
    </row>
    <row r="17" spans="1:13" ht="24.75" customHeight="1">
      <c r="A17" s="7">
        <v>11</v>
      </c>
      <c r="B17" s="17"/>
      <c r="C17" s="16" t="s">
        <v>46</v>
      </c>
      <c r="D17" s="9">
        <f t="shared" si="0"/>
        <v>0</v>
      </c>
      <c r="E17" s="9">
        <f t="shared" si="1"/>
        <v>0</v>
      </c>
      <c r="F17" s="11" t="s">
        <v>47</v>
      </c>
      <c r="G17" s="11" t="s">
        <v>48</v>
      </c>
      <c r="H17" s="12" t="s">
        <v>30</v>
      </c>
      <c r="I17" s="13"/>
      <c r="J17" s="12" t="s">
        <v>30</v>
      </c>
      <c r="K17" s="13"/>
      <c r="L17" s="14"/>
      <c r="M17" s="14"/>
    </row>
  </sheetData>
  <sheetProtection selectLockedCells="1" selectUnlockedCells="1"/>
  <mergeCells count="11">
    <mergeCell ref="G4:G6"/>
    <mergeCell ref="H4:I5"/>
    <mergeCell ref="J4:K5"/>
    <mergeCell ref="L4:M5"/>
    <mergeCell ref="B2:M2"/>
    <mergeCell ref="A4:A6"/>
    <mergeCell ref="B4:B6"/>
    <mergeCell ref="C4:C6"/>
    <mergeCell ref="D4:D6"/>
    <mergeCell ref="E4:E6"/>
    <mergeCell ref="F4:F6"/>
  </mergeCells>
  <conditionalFormatting sqref="C8">
    <cfRule type="cellIs" priority="1" dxfId="21" operator="equal" stopIfTrue="1">
      <formula>"-"</formula>
    </cfRule>
  </conditionalFormatting>
  <conditionalFormatting sqref="C7:E7 C9:C17 D8:E17">
    <cfRule type="cellIs" priority="2" dxfId="21" operator="equal" stopIfTrue="1">
      <formula>"-"</formula>
    </cfRule>
  </conditionalFormatting>
  <printOptions/>
  <pageMargins left="0.2" right="0.2" top="0.2798611111111111" bottom="0.24027777777777778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A24" sqref="A24"/>
    </sheetView>
  </sheetViews>
  <sheetFormatPr defaultColWidth="8.75390625" defaultRowHeight="12.75"/>
  <cols>
    <col min="1" max="1" width="10.375" style="0" customWidth="1"/>
    <col min="2" max="2" width="14.375" style="0" customWidth="1"/>
    <col min="3" max="3" width="25.875" style="0" customWidth="1"/>
    <col min="4" max="4" width="15.375" style="0" customWidth="1"/>
    <col min="5" max="5" width="14.75390625" style="0" customWidth="1"/>
    <col min="6" max="7" width="20.00390625" style="0" customWidth="1"/>
    <col min="8" max="15" width="11.00390625" style="0" customWidth="1"/>
  </cols>
  <sheetData>
    <row r="1" spans="2:15" ht="3" customHeight="1"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2:15" ht="106.5" customHeight="1">
      <c r="B2" s="71" t="s">
        <v>68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2:15" ht="29.2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0" customHeight="1" thickBot="1">
      <c r="A4" s="75"/>
      <c r="B4" s="72" t="s">
        <v>1</v>
      </c>
      <c r="C4" s="67" t="s">
        <v>2</v>
      </c>
      <c r="D4" s="67" t="s">
        <v>3</v>
      </c>
      <c r="E4" s="73" t="s">
        <v>4</v>
      </c>
      <c r="F4" s="72" t="s">
        <v>5</v>
      </c>
      <c r="G4" s="67" t="s">
        <v>6</v>
      </c>
      <c r="H4" s="74" t="s">
        <v>7</v>
      </c>
      <c r="I4" s="74"/>
      <c r="J4" s="67" t="s">
        <v>8</v>
      </c>
      <c r="K4" s="67"/>
      <c r="L4" s="67" t="s">
        <v>9</v>
      </c>
      <c r="M4" s="67"/>
      <c r="N4" s="67" t="s">
        <v>116</v>
      </c>
      <c r="O4" s="67"/>
    </row>
    <row r="5" spans="1:15" ht="57.75" customHeight="1" thickBot="1">
      <c r="A5" s="75"/>
      <c r="B5" s="72"/>
      <c r="C5" s="67"/>
      <c r="D5" s="67"/>
      <c r="E5" s="73"/>
      <c r="F5" s="72"/>
      <c r="G5" s="67"/>
      <c r="H5" s="74"/>
      <c r="I5" s="74"/>
      <c r="J5" s="78"/>
      <c r="K5" s="78"/>
      <c r="L5" s="67"/>
      <c r="M5" s="67"/>
      <c r="N5" s="67"/>
      <c r="O5" s="67"/>
    </row>
    <row r="6" spans="1:15" ht="21" customHeight="1" thickBot="1">
      <c r="A6" s="76"/>
      <c r="B6" s="77"/>
      <c r="C6" s="78"/>
      <c r="D6" s="78"/>
      <c r="E6" s="79"/>
      <c r="F6" s="77"/>
      <c r="G6" s="78"/>
      <c r="H6" s="41" t="s">
        <v>10</v>
      </c>
      <c r="I6" s="42" t="s">
        <v>11</v>
      </c>
      <c r="J6" s="82" t="s">
        <v>10</v>
      </c>
      <c r="K6" s="83" t="s">
        <v>11</v>
      </c>
      <c r="L6" s="41" t="s">
        <v>10</v>
      </c>
      <c r="M6" s="43" t="s">
        <v>11</v>
      </c>
      <c r="N6" s="41" t="s">
        <v>10</v>
      </c>
      <c r="O6" s="43" t="s">
        <v>11</v>
      </c>
    </row>
    <row r="7" spans="1:15" ht="24" customHeight="1">
      <c r="A7" s="46">
        <v>1</v>
      </c>
      <c r="B7" s="64" t="s">
        <v>12</v>
      </c>
      <c r="C7" s="47" t="s">
        <v>102</v>
      </c>
      <c r="D7" s="48">
        <f>SUM(I7,K7,M7,O7)</f>
        <v>50</v>
      </c>
      <c r="E7" s="48">
        <f>SUM(D7)</f>
        <v>50</v>
      </c>
      <c r="F7" s="49" t="s">
        <v>29</v>
      </c>
      <c r="G7" s="49" t="s">
        <v>29</v>
      </c>
      <c r="H7" s="50"/>
      <c r="I7" s="51"/>
      <c r="J7" s="50">
        <v>1</v>
      </c>
      <c r="K7" s="51">
        <v>25</v>
      </c>
      <c r="L7" s="50">
        <v>1</v>
      </c>
      <c r="M7" s="51">
        <v>25</v>
      </c>
      <c r="N7" s="52"/>
      <c r="O7" s="53"/>
    </row>
    <row r="8" spans="1:15" ht="24" customHeight="1">
      <c r="A8" s="54">
        <v>2</v>
      </c>
      <c r="B8" s="65" t="s">
        <v>16</v>
      </c>
      <c r="C8" s="33" t="s">
        <v>115</v>
      </c>
      <c r="D8" s="34">
        <f>SUM(I8,K8,M8,O8)</f>
        <v>41</v>
      </c>
      <c r="E8" s="34">
        <f>SUM(D8)</f>
        <v>41</v>
      </c>
      <c r="F8" s="35" t="s">
        <v>51</v>
      </c>
      <c r="G8" s="35" t="s">
        <v>52</v>
      </c>
      <c r="H8" s="36">
        <v>3</v>
      </c>
      <c r="I8" s="37">
        <v>15</v>
      </c>
      <c r="J8" s="36">
        <v>6</v>
      </c>
      <c r="K8" s="37">
        <v>8</v>
      </c>
      <c r="L8" s="36">
        <v>2</v>
      </c>
      <c r="M8" s="37">
        <v>18</v>
      </c>
      <c r="N8" s="38"/>
      <c r="O8" s="55"/>
    </row>
    <row r="9" spans="1:15" ht="24" customHeight="1">
      <c r="A9" s="54">
        <v>3</v>
      </c>
      <c r="B9" s="65" t="s">
        <v>20</v>
      </c>
      <c r="C9" s="33" t="s">
        <v>69</v>
      </c>
      <c r="D9" s="34">
        <f>SUM(I9,K9,M9,O9)</f>
        <v>37</v>
      </c>
      <c r="E9" s="34">
        <f>SUM(D9)</f>
        <v>37</v>
      </c>
      <c r="F9" s="35" t="s">
        <v>44</v>
      </c>
      <c r="G9" s="35" t="s">
        <v>70</v>
      </c>
      <c r="H9" s="36">
        <v>1</v>
      </c>
      <c r="I9" s="37">
        <v>25</v>
      </c>
      <c r="J9" s="36">
        <v>4</v>
      </c>
      <c r="K9" s="37">
        <v>12</v>
      </c>
      <c r="L9" s="36" t="s">
        <v>30</v>
      </c>
      <c r="M9" s="38"/>
      <c r="N9" s="38"/>
      <c r="O9" s="55"/>
    </row>
    <row r="10" spans="1:15" ht="24" customHeight="1">
      <c r="A10" s="54">
        <v>4</v>
      </c>
      <c r="B10" s="39" t="s">
        <v>22</v>
      </c>
      <c r="C10" s="33" t="s">
        <v>71</v>
      </c>
      <c r="D10" s="34">
        <f>SUM(I10,K10,M10,O10)</f>
        <v>26</v>
      </c>
      <c r="E10" s="34">
        <f>SUM(D10)</f>
        <v>26</v>
      </c>
      <c r="F10" s="35" t="s">
        <v>72</v>
      </c>
      <c r="G10" s="35" t="s">
        <v>73</v>
      </c>
      <c r="H10" s="36">
        <v>2</v>
      </c>
      <c r="I10" s="37">
        <v>18</v>
      </c>
      <c r="J10" s="36">
        <v>8</v>
      </c>
      <c r="K10" s="37">
        <v>4</v>
      </c>
      <c r="L10" s="36">
        <v>8</v>
      </c>
      <c r="M10" s="37">
        <v>4</v>
      </c>
      <c r="N10" s="38"/>
      <c r="O10" s="55"/>
    </row>
    <row r="11" spans="1:15" ht="24" customHeight="1">
      <c r="A11" s="54">
        <v>5</v>
      </c>
      <c r="B11" s="39" t="s">
        <v>24</v>
      </c>
      <c r="C11" s="33" t="s">
        <v>104</v>
      </c>
      <c r="D11" s="34">
        <f>SUM(I11,K11,M11,O11)</f>
        <v>21</v>
      </c>
      <c r="E11" s="34">
        <f>SUM(D11)</f>
        <v>21</v>
      </c>
      <c r="F11" s="35" t="s">
        <v>29</v>
      </c>
      <c r="G11" s="35" t="s">
        <v>29</v>
      </c>
      <c r="H11" s="36"/>
      <c r="I11" s="37"/>
      <c r="J11" s="36">
        <v>3</v>
      </c>
      <c r="K11" s="37">
        <v>15</v>
      </c>
      <c r="L11" s="36">
        <v>7</v>
      </c>
      <c r="M11" s="37">
        <v>6</v>
      </c>
      <c r="N11" s="38"/>
      <c r="O11" s="55"/>
    </row>
    <row r="12" spans="1:15" ht="24" customHeight="1">
      <c r="A12" s="54">
        <v>6</v>
      </c>
      <c r="B12" s="39" t="s">
        <v>120</v>
      </c>
      <c r="C12" s="33" t="s">
        <v>103</v>
      </c>
      <c r="D12" s="34">
        <f>SUM(I12,K12,M12,O12)</f>
        <v>18</v>
      </c>
      <c r="E12" s="34">
        <f>SUM(D12)</f>
        <v>18</v>
      </c>
      <c r="F12" s="35" t="s">
        <v>72</v>
      </c>
      <c r="G12" s="35" t="s">
        <v>73</v>
      </c>
      <c r="H12" s="36"/>
      <c r="I12" s="37"/>
      <c r="J12" s="36">
        <v>2</v>
      </c>
      <c r="K12" s="37">
        <v>18</v>
      </c>
      <c r="L12" s="38"/>
      <c r="M12" s="38"/>
      <c r="N12" s="38"/>
      <c r="O12" s="55"/>
    </row>
    <row r="13" spans="1:15" ht="24" customHeight="1">
      <c r="A13" s="54">
        <v>7</v>
      </c>
      <c r="B13" s="39" t="s">
        <v>120</v>
      </c>
      <c r="C13" s="33" t="s">
        <v>76</v>
      </c>
      <c r="D13" s="34">
        <f>SUM(I13,K13,M13,O13)</f>
        <v>18</v>
      </c>
      <c r="E13" s="34">
        <f>SUM(D13)</f>
        <v>18</v>
      </c>
      <c r="F13" s="35" t="s">
        <v>51</v>
      </c>
      <c r="G13" s="35" t="s">
        <v>52</v>
      </c>
      <c r="H13" s="36" t="s">
        <v>30</v>
      </c>
      <c r="I13" s="37"/>
      <c r="J13" s="36">
        <v>7</v>
      </c>
      <c r="K13" s="37">
        <v>6</v>
      </c>
      <c r="L13" s="36">
        <v>4</v>
      </c>
      <c r="M13" s="37">
        <v>12</v>
      </c>
      <c r="N13" s="38"/>
      <c r="O13" s="55"/>
    </row>
    <row r="14" spans="1:15" ht="24" customHeight="1">
      <c r="A14" s="54">
        <v>8</v>
      </c>
      <c r="B14" s="39" t="s">
        <v>64</v>
      </c>
      <c r="C14" s="80" t="s">
        <v>118</v>
      </c>
      <c r="D14" s="34">
        <f>SUM(I14,K14,M14,O14)</f>
        <v>15</v>
      </c>
      <c r="E14" s="34">
        <f>SUM(D14)</f>
        <v>15</v>
      </c>
      <c r="F14" s="45" t="s">
        <v>29</v>
      </c>
      <c r="G14" s="45" t="s">
        <v>29</v>
      </c>
      <c r="H14" s="44"/>
      <c r="I14" s="44"/>
      <c r="J14" s="36"/>
      <c r="K14" s="37"/>
      <c r="L14" s="36">
        <v>3</v>
      </c>
      <c r="M14" s="37">
        <v>15</v>
      </c>
      <c r="N14" s="44"/>
      <c r="O14" s="57"/>
    </row>
    <row r="15" spans="1:15" ht="24" customHeight="1">
      <c r="A15" s="54">
        <v>9</v>
      </c>
      <c r="B15" s="39" t="s">
        <v>100</v>
      </c>
      <c r="C15" s="33" t="s">
        <v>74</v>
      </c>
      <c r="D15" s="34">
        <f>SUM(I15,K15,M15,O15)</f>
        <v>12</v>
      </c>
      <c r="E15" s="34">
        <f>SUM(D15)</f>
        <v>12</v>
      </c>
      <c r="F15" s="35" t="s">
        <v>29</v>
      </c>
      <c r="G15" s="35" t="s">
        <v>29</v>
      </c>
      <c r="H15" s="36">
        <v>4</v>
      </c>
      <c r="I15" s="37">
        <v>12</v>
      </c>
      <c r="J15" s="36" t="s">
        <v>30</v>
      </c>
      <c r="K15" s="37"/>
      <c r="L15" s="38"/>
      <c r="M15" s="38"/>
      <c r="N15" s="38"/>
      <c r="O15" s="55"/>
    </row>
    <row r="16" spans="1:15" ht="24" customHeight="1">
      <c r="A16" s="54">
        <v>10</v>
      </c>
      <c r="B16" s="39" t="s">
        <v>100</v>
      </c>
      <c r="C16" s="33" t="s">
        <v>77</v>
      </c>
      <c r="D16" s="34">
        <f>SUM(I16,K16,M16,O16)</f>
        <v>12</v>
      </c>
      <c r="E16" s="34">
        <f>SUM(D16)</f>
        <v>12</v>
      </c>
      <c r="F16" s="35" t="s">
        <v>29</v>
      </c>
      <c r="G16" s="35" t="s">
        <v>29</v>
      </c>
      <c r="H16" s="36">
        <v>5</v>
      </c>
      <c r="I16" s="37">
        <v>10</v>
      </c>
      <c r="J16" s="36"/>
      <c r="K16" s="37"/>
      <c r="L16" s="36">
        <v>9</v>
      </c>
      <c r="M16" s="37">
        <v>2</v>
      </c>
      <c r="N16" s="38"/>
      <c r="O16" s="55"/>
    </row>
    <row r="17" spans="1:15" ht="24" customHeight="1">
      <c r="A17" s="54">
        <v>11</v>
      </c>
      <c r="B17" s="39" t="s">
        <v>121</v>
      </c>
      <c r="C17" s="33" t="s">
        <v>53</v>
      </c>
      <c r="D17" s="34">
        <f>SUM(I17,K17,M17,O17)</f>
        <v>10</v>
      </c>
      <c r="E17" s="34">
        <f>SUM(D17)</f>
        <v>10</v>
      </c>
      <c r="F17" s="35" t="s">
        <v>51</v>
      </c>
      <c r="G17" s="35" t="s">
        <v>52</v>
      </c>
      <c r="H17" s="36"/>
      <c r="I17" s="37"/>
      <c r="J17" s="36">
        <v>5</v>
      </c>
      <c r="K17" s="37">
        <v>10</v>
      </c>
      <c r="L17" s="36" t="s">
        <v>30</v>
      </c>
      <c r="M17" s="38"/>
      <c r="N17" s="38"/>
      <c r="O17" s="55"/>
    </row>
    <row r="18" spans="1:15" ht="24" customHeight="1">
      <c r="A18" s="56">
        <v>12</v>
      </c>
      <c r="B18" s="39" t="s">
        <v>121</v>
      </c>
      <c r="C18" s="80" t="s">
        <v>119</v>
      </c>
      <c r="D18" s="34">
        <f>SUM(I18,K18,M18,O18)</f>
        <v>10</v>
      </c>
      <c r="E18" s="34">
        <f>SUM(D18)</f>
        <v>10</v>
      </c>
      <c r="F18" s="45" t="s">
        <v>72</v>
      </c>
      <c r="G18" s="45" t="s">
        <v>73</v>
      </c>
      <c r="H18" s="44"/>
      <c r="I18" s="44"/>
      <c r="J18" s="36"/>
      <c r="K18" s="37"/>
      <c r="L18" s="36">
        <v>5</v>
      </c>
      <c r="M18" s="37">
        <v>10</v>
      </c>
      <c r="N18" s="44"/>
      <c r="O18" s="57"/>
    </row>
    <row r="19" spans="1:15" ht="24" customHeight="1">
      <c r="A19" s="56">
        <v>13</v>
      </c>
      <c r="B19" s="39">
        <v>13</v>
      </c>
      <c r="C19" s="80" t="s">
        <v>110</v>
      </c>
      <c r="D19" s="34">
        <f>SUM(I19,K19,M19,O19)</f>
        <v>8</v>
      </c>
      <c r="E19" s="34">
        <f>SUM(D19)</f>
        <v>8</v>
      </c>
      <c r="F19" s="45" t="s">
        <v>117</v>
      </c>
      <c r="G19" s="45" t="s">
        <v>111</v>
      </c>
      <c r="H19" s="44"/>
      <c r="I19" s="44"/>
      <c r="J19" s="36">
        <v>11</v>
      </c>
      <c r="K19" s="37">
        <v>0</v>
      </c>
      <c r="L19" s="36">
        <v>6</v>
      </c>
      <c r="M19" s="37">
        <v>8</v>
      </c>
      <c r="N19" s="44"/>
      <c r="O19" s="57"/>
    </row>
    <row r="20" spans="1:15" ht="24" customHeight="1">
      <c r="A20" s="56">
        <v>14</v>
      </c>
      <c r="B20" s="39" t="s">
        <v>122</v>
      </c>
      <c r="C20" s="80" t="s">
        <v>105</v>
      </c>
      <c r="D20" s="34">
        <f>SUM(I20,K20,M20,O20)</f>
        <v>2</v>
      </c>
      <c r="E20" s="34">
        <f>SUM(D20)</f>
        <v>2</v>
      </c>
      <c r="F20" s="45" t="s">
        <v>79</v>
      </c>
      <c r="G20" s="45" t="s">
        <v>106</v>
      </c>
      <c r="H20" s="44"/>
      <c r="I20" s="44"/>
      <c r="J20" s="36">
        <v>9</v>
      </c>
      <c r="K20" s="37">
        <v>2</v>
      </c>
      <c r="L20" s="38"/>
      <c r="M20" s="38"/>
      <c r="N20" s="38"/>
      <c r="O20" s="55"/>
    </row>
    <row r="21" spans="1:15" ht="24" customHeight="1">
      <c r="A21" s="56">
        <v>15</v>
      </c>
      <c r="B21" s="39" t="s">
        <v>123</v>
      </c>
      <c r="C21" s="80" t="s">
        <v>107</v>
      </c>
      <c r="D21" s="34">
        <f>SUM(I21,K21,M21,O21)</f>
        <v>1</v>
      </c>
      <c r="E21" s="34">
        <f>SUM(D21)</f>
        <v>1</v>
      </c>
      <c r="F21" s="45" t="s">
        <v>108</v>
      </c>
      <c r="G21" s="45" t="s">
        <v>109</v>
      </c>
      <c r="H21" s="44"/>
      <c r="I21" s="44"/>
      <c r="J21" s="36">
        <v>10</v>
      </c>
      <c r="K21" s="37">
        <v>1</v>
      </c>
      <c r="L21" s="36" t="s">
        <v>30</v>
      </c>
      <c r="M21" s="44"/>
      <c r="N21" s="44"/>
      <c r="O21" s="57"/>
    </row>
    <row r="22" spans="1:15" ht="24" customHeight="1">
      <c r="A22" s="56">
        <v>16</v>
      </c>
      <c r="B22" s="44"/>
      <c r="C22" s="33" t="s">
        <v>75</v>
      </c>
      <c r="D22" s="34">
        <f>SUM(I22,K22,M22,O22)</f>
        <v>0</v>
      </c>
      <c r="E22" s="34">
        <f>SUM(D22)</f>
        <v>0</v>
      </c>
      <c r="F22" s="35" t="s">
        <v>44</v>
      </c>
      <c r="G22" s="35" t="s">
        <v>70</v>
      </c>
      <c r="H22" s="36" t="s">
        <v>30</v>
      </c>
      <c r="I22" s="37"/>
      <c r="J22" s="36"/>
      <c r="K22" s="38"/>
      <c r="L22" s="44"/>
      <c r="M22" s="44"/>
      <c r="N22" s="44"/>
      <c r="O22" s="57"/>
    </row>
    <row r="23" spans="1:15" ht="24" customHeight="1">
      <c r="A23" s="62">
        <v>17</v>
      </c>
      <c r="B23" s="44"/>
      <c r="C23" s="80" t="s">
        <v>112</v>
      </c>
      <c r="D23" s="34">
        <f>SUM(I23,K23,M23,O23)</f>
        <v>0</v>
      </c>
      <c r="E23" s="34">
        <f>SUM(D23)</f>
        <v>0</v>
      </c>
      <c r="F23" s="45" t="s">
        <v>29</v>
      </c>
      <c r="G23" s="45" t="s">
        <v>29</v>
      </c>
      <c r="H23" s="44"/>
      <c r="I23" s="44"/>
      <c r="J23" s="36" t="s">
        <v>30</v>
      </c>
      <c r="K23" s="44"/>
      <c r="L23" s="44"/>
      <c r="M23" s="44"/>
      <c r="N23" s="44"/>
      <c r="O23" s="57"/>
    </row>
    <row r="24" spans="1:15" ht="24" customHeight="1" thickBot="1">
      <c r="A24" s="63">
        <v>18</v>
      </c>
      <c r="B24" s="58"/>
      <c r="C24" s="81" t="s">
        <v>113</v>
      </c>
      <c r="D24" s="59">
        <f>SUM(I24,K24,M24,O24)</f>
        <v>0</v>
      </c>
      <c r="E24" s="59">
        <f>SUM(D24)</f>
        <v>0</v>
      </c>
      <c r="F24" s="60" t="s">
        <v>114</v>
      </c>
      <c r="G24" s="60" t="s">
        <v>114</v>
      </c>
      <c r="H24" s="58"/>
      <c r="I24" s="58"/>
      <c r="J24" s="66" t="s">
        <v>30</v>
      </c>
      <c r="K24" s="58"/>
      <c r="L24" s="58"/>
      <c r="M24" s="58"/>
      <c r="N24" s="58"/>
      <c r="O24" s="61"/>
    </row>
  </sheetData>
  <sheetProtection selectLockedCells="1" selectUnlockedCells="1"/>
  <mergeCells count="12">
    <mergeCell ref="J4:K5"/>
    <mergeCell ref="N4:O5"/>
    <mergeCell ref="B2:O2"/>
    <mergeCell ref="A4:A6"/>
    <mergeCell ref="B4:B6"/>
    <mergeCell ref="C4:C6"/>
    <mergeCell ref="D4:D6"/>
    <mergeCell ref="E4:E6"/>
    <mergeCell ref="F4:F6"/>
    <mergeCell ref="L4:M5"/>
    <mergeCell ref="G4:G6"/>
    <mergeCell ref="H4:I5"/>
  </mergeCells>
  <conditionalFormatting sqref="C8">
    <cfRule type="cellIs" priority="6" dxfId="21" operator="equal" stopIfTrue="1">
      <formula>"-"</formula>
    </cfRule>
  </conditionalFormatting>
  <conditionalFormatting sqref="C7:E7 C10:C13 D8:E24">
    <cfRule type="cellIs" priority="7" dxfId="21" operator="equal" stopIfTrue="1">
      <formula>"-"</formula>
    </cfRule>
  </conditionalFormatting>
  <conditionalFormatting sqref="C9">
    <cfRule type="cellIs" priority="8" dxfId="21" operator="equal" stopIfTrue="1">
      <formula>"-"</formula>
    </cfRule>
  </conditionalFormatting>
  <conditionalFormatting sqref="C14">
    <cfRule type="cellIs" priority="5" dxfId="21" operator="equal" stopIfTrue="1">
      <formula>"-"</formula>
    </cfRule>
  </conditionalFormatting>
  <conditionalFormatting sqref="C15">
    <cfRule type="cellIs" priority="4" dxfId="21" operator="equal" stopIfTrue="1">
      <formula>"-"</formula>
    </cfRule>
  </conditionalFormatting>
  <conditionalFormatting sqref="C16">
    <cfRule type="cellIs" priority="3" dxfId="21" operator="equal" stopIfTrue="1">
      <formula>"-"</formula>
    </cfRule>
  </conditionalFormatting>
  <conditionalFormatting sqref="C17">
    <cfRule type="cellIs" priority="2" dxfId="21" operator="equal" stopIfTrue="1">
      <formula>"-"</formula>
    </cfRule>
  </conditionalFormatting>
  <printOptions/>
  <pageMargins left="0.2" right="0.2" top="0.2798611111111111" bottom="0.24027777777777778" header="0.5118055555555555" footer="0.5118055555555555"/>
  <pageSetup fitToHeight="1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17" sqref="A17"/>
    </sheetView>
  </sheetViews>
  <sheetFormatPr defaultColWidth="8.75390625" defaultRowHeight="12.75"/>
  <cols>
    <col min="1" max="1" width="10.375" style="0" customWidth="1"/>
    <col min="2" max="2" width="14.375" style="0" customWidth="1"/>
    <col min="3" max="3" width="25.875" style="0" customWidth="1"/>
    <col min="4" max="4" width="15.375" style="0" customWidth="1"/>
    <col min="5" max="5" width="14.75390625" style="0" customWidth="1"/>
    <col min="6" max="7" width="20.00390625" style="0" customWidth="1"/>
    <col min="8" max="13" width="11.00390625" style="0" customWidth="1"/>
  </cols>
  <sheetData>
    <row r="1" spans="2:13" ht="3" customHeight="1"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2:13" ht="106.5" customHeight="1">
      <c r="B2" s="71" t="s">
        <v>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ht="29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0" customHeight="1">
      <c r="A4" s="75"/>
      <c r="B4" s="72" t="s">
        <v>1</v>
      </c>
      <c r="C4" s="67" t="s">
        <v>2</v>
      </c>
      <c r="D4" s="67" t="s">
        <v>3</v>
      </c>
      <c r="E4" s="73" t="s">
        <v>4</v>
      </c>
      <c r="F4" s="72" t="s">
        <v>5</v>
      </c>
      <c r="G4" s="67" t="s">
        <v>6</v>
      </c>
      <c r="H4" s="74" t="s">
        <v>7</v>
      </c>
      <c r="I4" s="74"/>
      <c r="J4" s="67" t="s">
        <v>8</v>
      </c>
      <c r="K4" s="67"/>
      <c r="L4" s="67" t="s">
        <v>9</v>
      </c>
      <c r="M4" s="67"/>
    </row>
    <row r="5" spans="1:13" ht="57.75" customHeight="1">
      <c r="A5" s="75"/>
      <c r="B5" s="72"/>
      <c r="C5" s="67"/>
      <c r="D5" s="67"/>
      <c r="E5" s="73"/>
      <c r="F5" s="72"/>
      <c r="G5" s="67"/>
      <c r="H5" s="74"/>
      <c r="I5" s="74"/>
      <c r="J5" s="67"/>
      <c r="K5" s="67"/>
      <c r="L5" s="67"/>
      <c r="M5" s="67"/>
    </row>
    <row r="6" spans="1:13" ht="21" customHeight="1">
      <c r="A6" s="75"/>
      <c r="B6" s="72"/>
      <c r="C6" s="67"/>
      <c r="D6" s="67"/>
      <c r="E6" s="73"/>
      <c r="F6" s="72"/>
      <c r="G6" s="67"/>
      <c r="H6" s="5" t="s">
        <v>10</v>
      </c>
      <c r="I6" s="20" t="s">
        <v>11</v>
      </c>
      <c r="J6" s="5" t="s">
        <v>10</v>
      </c>
      <c r="K6" s="6" t="s">
        <v>11</v>
      </c>
      <c r="L6" s="5" t="s">
        <v>10</v>
      </c>
      <c r="M6" s="6" t="s">
        <v>11</v>
      </c>
    </row>
    <row r="7" spans="1:13" ht="27.75" customHeight="1">
      <c r="A7" s="21">
        <v>1</v>
      </c>
      <c r="B7" s="17" t="s">
        <v>98</v>
      </c>
      <c r="C7" s="8" t="s">
        <v>50</v>
      </c>
      <c r="D7" s="9">
        <f aca="true" t="shared" si="0" ref="D7:D17">SUM(I7,K7,M7)</f>
        <v>43</v>
      </c>
      <c r="E7" s="9">
        <f aca="true" t="shared" si="1" ref="E7:E17">SUM(D7)</f>
        <v>43</v>
      </c>
      <c r="F7" s="10" t="s">
        <v>51</v>
      </c>
      <c r="G7" s="11" t="s">
        <v>52</v>
      </c>
      <c r="H7" s="12">
        <v>1</v>
      </c>
      <c r="I7" s="13">
        <v>25</v>
      </c>
      <c r="J7" s="12">
        <v>2</v>
      </c>
      <c r="K7" s="13">
        <v>18</v>
      </c>
      <c r="L7" s="14"/>
      <c r="M7" s="14"/>
    </row>
    <row r="8" spans="1:13" ht="27.75" customHeight="1">
      <c r="A8" s="7">
        <v>2</v>
      </c>
      <c r="B8" s="17" t="s">
        <v>98</v>
      </c>
      <c r="C8" s="8" t="s">
        <v>53</v>
      </c>
      <c r="D8" s="9">
        <f t="shared" si="0"/>
        <v>43</v>
      </c>
      <c r="E8" s="9">
        <f t="shared" si="1"/>
        <v>43</v>
      </c>
      <c r="F8" s="10" t="s">
        <v>51</v>
      </c>
      <c r="G8" s="11" t="s">
        <v>52</v>
      </c>
      <c r="H8" s="12">
        <v>2</v>
      </c>
      <c r="I8" s="13">
        <v>18</v>
      </c>
      <c r="J8" s="12">
        <v>1</v>
      </c>
      <c r="K8" s="13">
        <v>25</v>
      </c>
      <c r="L8" s="14"/>
      <c r="M8" s="14"/>
    </row>
    <row r="9" spans="1:13" ht="27.75" customHeight="1">
      <c r="A9" s="7">
        <v>3</v>
      </c>
      <c r="B9" s="15" t="s">
        <v>20</v>
      </c>
      <c r="C9" s="16" t="s">
        <v>54</v>
      </c>
      <c r="D9" s="9">
        <f t="shared" si="0"/>
        <v>21</v>
      </c>
      <c r="E9" s="9">
        <f t="shared" si="1"/>
        <v>21</v>
      </c>
      <c r="F9" s="10" t="s">
        <v>51</v>
      </c>
      <c r="G9" s="11" t="s">
        <v>52</v>
      </c>
      <c r="H9" s="12">
        <v>3</v>
      </c>
      <c r="I9" s="13">
        <v>15</v>
      </c>
      <c r="J9" s="12">
        <v>7</v>
      </c>
      <c r="K9" s="13">
        <v>6</v>
      </c>
      <c r="L9" s="14"/>
      <c r="M9" s="14"/>
    </row>
    <row r="10" spans="1:13" ht="27.75" customHeight="1">
      <c r="A10" s="21">
        <v>4</v>
      </c>
      <c r="B10" s="17" t="s">
        <v>22</v>
      </c>
      <c r="C10" s="16" t="s">
        <v>67</v>
      </c>
      <c r="D10" s="9">
        <f t="shared" si="0"/>
        <v>15</v>
      </c>
      <c r="E10" s="9">
        <f t="shared" si="1"/>
        <v>15</v>
      </c>
      <c r="F10" s="10" t="s">
        <v>51</v>
      </c>
      <c r="G10" s="10" t="s">
        <v>52</v>
      </c>
      <c r="H10" s="12" t="s">
        <v>30</v>
      </c>
      <c r="I10" s="13"/>
      <c r="J10" s="12">
        <v>3</v>
      </c>
      <c r="K10" s="13">
        <v>15</v>
      </c>
      <c r="L10" s="14"/>
      <c r="M10" s="14"/>
    </row>
    <row r="11" spans="1:13" ht="27.75" customHeight="1">
      <c r="A11" s="7">
        <v>5</v>
      </c>
      <c r="B11" s="15" t="s">
        <v>99</v>
      </c>
      <c r="C11" s="16" t="s">
        <v>55</v>
      </c>
      <c r="D11" s="9">
        <f t="shared" si="0"/>
        <v>12</v>
      </c>
      <c r="E11" s="9">
        <f t="shared" si="1"/>
        <v>12</v>
      </c>
      <c r="F11" s="10" t="s">
        <v>56</v>
      </c>
      <c r="G11" s="10" t="s">
        <v>57</v>
      </c>
      <c r="H11" s="12">
        <v>4</v>
      </c>
      <c r="I11" s="13">
        <v>12</v>
      </c>
      <c r="J11" s="14"/>
      <c r="K11" s="14"/>
      <c r="L11" s="14"/>
      <c r="M11" s="14"/>
    </row>
    <row r="12" spans="1:13" ht="27.75" customHeight="1">
      <c r="A12" s="7">
        <v>6</v>
      </c>
      <c r="B12" s="15" t="s">
        <v>99</v>
      </c>
      <c r="C12" s="16" t="s">
        <v>59</v>
      </c>
      <c r="D12" s="9">
        <f t="shared" si="0"/>
        <v>12</v>
      </c>
      <c r="E12" s="9">
        <f t="shared" si="1"/>
        <v>12</v>
      </c>
      <c r="F12" s="10" t="s">
        <v>60</v>
      </c>
      <c r="G12" s="10" t="s">
        <v>61</v>
      </c>
      <c r="H12" s="12">
        <v>6</v>
      </c>
      <c r="I12" s="13">
        <v>8</v>
      </c>
      <c r="J12" s="12">
        <v>8</v>
      </c>
      <c r="K12" s="13">
        <v>4</v>
      </c>
      <c r="L12" s="14"/>
      <c r="M12" s="14"/>
    </row>
    <row r="13" spans="1:13" ht="27.75" customHeight="1">
      <c r="A13" s="21">
        <v>7</v>
      </c>
      <c r="B13" s="15" t="s">
        <v>99</v>
      </c>
      <c r="C13" s="16" t="s">
        <v>65</v>
      </c>
      <c r="D13" s="9">
        <f t="shared" si="0"/>
        <v>12</v>
      </c>
      <c r="E13" s="9">
        <f t="shared" si="1"/>
        <v>12</v>
      </c>
      <c r="F13" s="10" t="s">
        <v>60</v>
      </c>
      <c r="G13" s="10" t="s">
        <v>66</v>
      </c>
      <c r="H13" s="12">
        <v>8</v>
      </c>
      <c r="I13" s="13">
        <v>4</v>
      </c>
      <c r="J13" s="12">
        <v>6</v>
      </c>
      <c r="K13" s="13">
        <v>8</v>
      </c>
      <c r="L13" s="14"/>
      <c r="M13" s="14"/>
    </row>
    <row r="14" spans="1:13" ht="27.75" customHeight="1">
      <c r="A14" s="7">
        <v>8</v>
      </c>
      <c r="B14" s="15" t="s">
        <v>99</v>
      </c>
      <c r="C14" s="16" t="s">
        <v>96</v>
      </c>
      <c r="D14" s="9">
        <f t="shared" si="0"/>
        <v>12</v>
      </c>
      <c r="E14" s="9">
        <f t="shared" si="1"/>
        <v>12</v>
      </c>
      <c r="F14" s="10" t="s">
        <v>51</v>
      </c>
      <c r="G14" s="10" t="s">
        <v>52</v>
      </c>
      <c r="H14" s="12"/>
      <c r="I14" s="13"/>
      <c r="J14" s="12">
        <v>4</v>
      </c>
      <c r="K14" s="13">
        <v>12</v>
      </c>
      <c r="L14" s="14"/>
      <c r="M14" s="14"/>
    </row>
    <row r="15" spans="1:13" ht="27.75" customHeight="1">
      <c r="A15" s="7">
        <v>9</v>
      </c>
      <c r="B15" s="15" t="s">
        <v>100</v>
      </c>
      <c r="C15" s="16" t="s">
        <v>58</v>
      </c>
      <c r="D15" s="9">
        <f t="shared" si="0"/>
        <v>10</v>
      </c>
      <c r="E15" s="9">
        <f t="shared" si="1"/>
        <v>10</v>
      </c>
      <c r="F15" s="10" t="s">
        <v>56</v>
      </c>
      <c r="G15" s="11" t="s">
        <v>57</v>
      </c>
      <c r="H15" s="12">
        <v>5</v>
      </c>
      <c r="I15" s="13">
        <v>10</v>
      </c>
      <c r="J15" s="14"/>
      <c r="K15" s="14"/>
      <c r="L15" s="14"/>
      <c r="M15" s="14"/>
    </row>
    <row r="16" spans="1:13" ht="27.75" customHeight="1">
      <c r="A16" s="7">
        <v>10</v>
      </c>
      <c r="B16" s="15" t="s">
        <v>100</v>
      </c>
      <c r="C16" s="16" t="s">
        <v>97</v>
      </c>
      <c r="D16" s="9">
        <f t="shared" si="0"/>
        <v>10</v>
      </c>
      <c r="E16" s="9">
        <f t="shared" si="1"/>
        <v>10</v>
      </c>
      <c r="F16" s="10" t="s">
        <v>29</v>
      </c>
      <c r="G16" s="11" t="s">
        <v>29</v>
      </c>
      <c r="H16" s="12"/>
      <c r="I16" s="13"/>
      <c r="J16" s="12">
        <v>5</v>
      </c>
      <c r="K16" s="13">
        <v>10</v>
      </c>
      <c r="L16" s="14"/>
      <c r="M16" s="14"/>
    </row>
    <row r="17" spans="1:13" ht="27.75" customHeight="1">
      <c r="A17" s="7">
        <v>11</v>
      </c>
      <c r="B17" s="15" t="s">
        <v>101</v>
      </c>
      <c r="C17" s="16" t="s">
        <v>63</v>
      </c>
      <c r="D17" s="9">
        <f t="shared" si="0"/>
        <v>6</v>
      </c>
      <c r="E17" s="9">
        <f t="shared" si="1"/>
        <v>6</v>
      </c>
      <c r="F17" s="10" t="s">
        <v>29</v>
      </c>
      <c r="G17" s="10" t="s">
        <v>29</v>
      </c>
      <c r="H17" s="12">
        <v>7</v>
      </c>
      <c r="I17" s="13">
        <v>6</v>
      </c>
      <c r="J17" s="14"/>
      <c r="K17" s="14"/>
      <c r="L17" s="14"/>
      <c r="M17" s="14"/>
    </row>
  </sheetData>
  <sheetProtection selectLockedCells="1" selectUnlockedCells="1"/>
  <mergeCells count="11">
    <mergeCell ref="G4:G6"/>
    <mergeCell ref="H4:I5"/>
    <mergeCell ref="J4:K5"/>
    <mergeCell ref="L4:M5"/>
    <mergeCell ref="B2:M2"/>
    <mergeCell ref="A4:A6"/>
    <mergeCell ref="B4:B6"/>
    <mergeCell ref="C4:C6"/>
    <mergeCell ref="D4:D6"/>
    <mergeCell ref="E4:E6"/>
    <mergeCell ref="F4:F6"/>
  </mergeCells>
  <conditionalFormatting sqref="C8">
    <cfRule type="cellIs" priority="3" dxfId="21" operator="equal" stopIfTrue="1">
      <formula>"-"</formula>
    </cfRule>
  </conditionalFormatting>
  <conditionalFormatting sqref="C7:E7 C10:C15 D8:E15">
    <cfRule type="cellIs" priority="4" dxfId="21" operator="equal" stopIfTrue="1">
      <formula>"-"</formula>
    </cfRule>
  </conditionalFormatting>
  <conditionalFormatting sqref="C9">
    <cfRule type="cellIs" priority="5" dxfId="21" operator="equal" stopIfTrue="1">
      <formula>"-"</formula>
    </cfRule>
  </conditionalFormatting>
  <conditionalFormatting sqref="C16:E16">
    <cfRule type="cellIs" priority="2" dxfId="21" operator="equal" stopIfTrue="1">
      <formula>"-"</formula>
    </cfRule>
  </conditionalFormatting>
  <conditionalFormatting sqref="C17:E17">
    <cfRule type="cellIs" priority="1" dxfId="21" operator="equal" stopIfTrue="1">
      <formula>"-"</formula>
    </cfRule>
  </conditionalFormatting>
  <printOptions/>
  <pageMargins left="0.2" right="0.2" top="0.2798611111111111" bottom="0.2402777777777777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Солонина</cp:lastModifiedBy>
  <cp:lastPrinted>2018-08-06T12:25:56Z</cp:lastPrinted>
  <dcterms:created xsi:type="dcterms:W3CDTF">2011-01-03T12:45:18Z</dcterms:created>
  <dcterms:modified xsi:type="dcterms:W3CDTF">2018-09-10T11:57:04Z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